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TAB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7" i="1"/>
  <c r="E25" i="1"/>
  <c r="E23" i="1"/>
  <c r="E21" i="1"/>
  <c r="E3" i="1" l="1"/>
  <c r="J19" i="1" l="1"/>
  <c r="J30" i="1" l="1"/>
  <c r="J28" i="1"/>
  <c r="J26" i="1"/>
  <c r="J24" i="1"/>
  <c r="J22" i="1"/>
  <c r="J31" i="1" l="1"/>
</calcChain>
</file>

<file path=xl/sharedStrings.xml><?xml version="1.0" encoding="utf-8"?>
<sst xmlns="http://schemas.openxmlformats.org/spreadsheetml/2006/main" count="103" uniqueCount="68">
  <si>
    <t>část zakázky</t>
  </si>
  <si>
    <t>č.opatření</t>
  </si>
  <si>
    <t>typ opatření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</si>
  <si>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</si>
  <si>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</si>
  <si>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</si>
  <si>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</si>
  <si>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</si>
  <si>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</si>
  <si>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</si>
  <si>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</si>
  <si>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</si>
  <si>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</si>
  <si>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</si>
  <si>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</si>
  <si>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</si>
  <si>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</si>
  <si>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TAB-2017-004</t>
  </si>
  <si>
    <t>TAB-2017-006</t>
  </si>
  <si>
    <t>Mechanizované jamky (50x50x50 cm) - Sadba ruční jamka (50x50) - Sazenice DBZ (K3L-120 cm+)</t>
  </si>
  <si>
    <t>X-XII, 30. 7. 2017</t>
  </si>
  <si>
    <t>TAB-2017-005</t>
  </si>
  <si>
    <t>TAB-2017-007</t>
  </si>
  <si>
    <t>TAB-2017-101</t>
  </si>
  <si>
    <t>Zálivka jamky (50 x 50 x 50 cm)</t>
  </si>
  <si>
    <t>IV-XII, 30. 7. 2017</t>
  </si>
  <si>
    <t>TAB-2017-106</t>
  </si>
  <si>
    <t>Individuální ochrana proti zvěři ­ (drátěné pletivo do 150 cm)</t>
  </si>
  <si>
    <t>TAB-2017-105</t>
  </si>
  <si>
    <t>Skupinová ochrana (drátěná oplocenka do 180 cm se zpevňovacím ráhnem dole)</t>
  </si>
  <si>
    <t>TAB-2017-107</t>
  </si>
  <si>
    <t>TAB-2018-001</t>
  </si>
  <si>
    <t>IV-IX, 30. 9. 2018</t>
  </si>
  <si>
    <t>TAB-2018-004</t>
  </si>
  <si>
    <t>TAB-2019-001</t>
  </si>
  <si>
    <t>IV-IX, 30. 9. 2019</t>
  </si>
  <si>
    <t>TAB-2020-004</t>
  </si>
  <si>
    <t>IV-IX. 30. 9. 2020</t>
  </si>
  <si>
    <t>TAB-2021-004</t>
  </si>
  <si>
    <t>IV-IX. 30. 9. 2021</t>
  </si>
  <si>
    <t>TAB-2022-001</t>
  </si>
  <si>
    <t>IV-IX, 30. 9. 2022</t>
  </si>
  <si>
    <t>IX, 30. 9. 2017</t>
  </si>
  <si>
    <t>Ožin - celoplošný (70%)</t>
  </si>
  <si>
    <t>X.-XI, 31.12. 2017</t>
  </si>
  <si>
    <t>pokyny pro realizaci na dané ploše</t>
  </si>
  <si>
    <t xml:space="preserve">sečení křovinořezem, 30% rozsahu plochy ponechat bez zásahu formou roztroušené mozaiky. Pokosena však musí být plocha kolem výsadeb. </t>
  </si>
  <si>
    <t>Zálivka vysazených sazenic (celkem 250 ks). Objem zálivky k jedné sazenici min. 30 litrů vody. Celkem tedy minimálně: 30x250=7500 l</t>
  </si>
  <si>
    <t xml:space="preserve">Zálivka vysazených sazenic (celkem 250 ks). Objem zálivky k jedné sazenici min. 30 litrů vody,v závislosti na klimatických podmínkách však může být i vyšší. Celkem tedy minimálně: 30x250=7500 l. </t>
  </si>
  <si>
    <t xml:space="preserve">Oplocení plochy kolem sazenic vysazených dle opatření TAB-2017-007 (100 ks). Celková délka oplocení (obvod oplocení) je 267 m. Při výšce pletiva 180 cm činí celková plocha drátěného oplocení:1,8*267=480,6 m2. Ráhna ve spodní části budou dosahovat celkové délky 267 m. Min. průměr ráhen bude 9 cm. Minimální délka ráhen bude 3m. Minimální objem dříví na použití ráhen tak bude: 0,09x0,09x3,14x267=6,79 m3.Pletivo bude pevně uchyceno na sloupky hřebíky o délce 80 mm. Na protilehlých stranách budou zbudovány dřevěnné oboustrané žebříky ve tvaru písmene A. Nosné sloupky  od sebe budou vzdáleny max. 300 cm. Na obvod 267 m tak bude použito min. 89 nosných sloupků. Min. rozměry nosného sloupku jsou- min. průměr 12 cm, min. výška 230 cm, což celkem činí: 0,12*0,12*3,14*2,3*89=9,26m3. </t>
  </si>
  <si>
    <t>1ks dřevěného impregnovaného kůlu minimální délky 200cm a minimálního průměru 8cm. Celkem 50 ks kůlů.</t>
  </si>
  <si>
    <t>Ke každé sazenici (celkem 50 ks) vysazené dle opatření TAB-2017-006  bude usazena individuální ochrana. Drátěné pletivo bude k sazenici uchyceno dřevěným kůlem, který bude zapuštěn do zemně min. 1/4.</t>
  </si>
  <si>
    <t xml:space="preserve">Oplocení plochy kolem sazenic vysazených dle opatření TAB-2017-005 (100 ks). Celková délka oplocení (obvod oplocení) je 267 bm. Při výšce pletiva 180 cm činí celková plocha drátěného oplocení:1,8*267=480,6 m2. Ráhna ve spodní části budou dosahovat celkové délky 267 m. Min. průměr ráhen bude 9 cm. Minimální délka ráhen bude 3m. Minimální objem dříví na použití ráhen tak bude: 0,09x0,09x3,14x267=6,79 m3.Pletivo bude pevně uchyceno na sloupky hřebíky o délce 80 mm. Na protilehlých stranách budou zbudovány dřevěnné oboustrané žebříky ve tvaru písmene A. Nosné sloupky  od sebe budou vzdáleny max. 300 cm. Na obvod 267 m tak bude použito min. 89 nosných sloupků. Min. rozměry nosného sloupku jsou- min. průměr 12 cm, min. výška 230 cm, což celkem činí: 0,12*0,12*3,14*2,3*89=9,26m3. </t>
  </si>
  <si>
    <t>sazenice DBZ (K3L-120 cm+)</t>
  </si>
  <si>
    <t>Výsadba sazenic do vyhloubených jamek</t>
  </si>
  <si>
    <t>příprava jamek 50x50x50 cm</t>
  </si>
  <si>
    <t>Počet jednotek</t>
  </si>
  <si>
    <t>Redukovaný počet jednotek</t>
  </si>
  <si>
    <t>Jednotka</t>
  </si>
  <si>
    <t>Cena za redukovanou jednotku (Kč vč. DPH)</t>
  </si>
  <si>
    <t>cena (Kč vč. DPH)</t>
  </si>
  <si>
    <t>ha</t>
  </si>
  <si>
    <t>ks</t>
  </si>
  <si>
    <t>l</t>
  </si>
  <si>
    <t>m</t>
  </si>
  <si>
    <t>Drátěné pletivo o výšce 150 cm a dl. 1,0m ke každému kůlu</t>
  </si>
  <si>
    <t>bm</t>
  </si>
  <si>
    <t>sečení křovinořezem, 30% rozsahu plochy ponechat bez zásahu (jednotlivci křovin, výsadby). Pokosena musí být plocha kolem výsadeb.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</si>
</sst>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10" fillId="3" borderId="13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15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wrapText="1"/>
    </xf>
    <xf numFmtId="164" fontId="1" fillId="0" borderId="15" xfId="0" applyNumberFormat="1" applyFont="1" applyBorder="1" applyAlignment="1">
      <alignment horizontal="right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="55" zoomScaleNormal="55" workbookViewId="0">
      <selection activeCell="G11" sqref="G11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4.5703125" bestFit="1" customWidth="1"/>
    <col min="6" max="6" width="9.85546875" style="70" customWidth="1"/>
    <col min="7" max="7" width="94.7109375" style="36" customWidth="1"/>
    <col min="8" max="8" width="20.42578125" customWidth="1"/>
    <col min="9" max="9" width="21.5703125" customWidth="1"/>
    <col min="10" max="10" width="16.85546875" customWidth="1"/>
  </cols>
  <sheetData>
    <row r="1" spans="1:10" ht="15.75" thickBot="1" x14ac:dyDescent="0.3"/>
    <row r="2" spans="1:10" ht="42" customHeight="1" thickBot="1" x14ac:dyDescent="0.3">
      <c r="A2" s="1" t="s">
        <v>0</v>
      </c>
      <c r="B2" s="20" t="s">
        <v>1</v>
      </c>
      <c r="C2" s="20" t="s">
        <v>2</v>
      </c>
      <c r="D2" s="67" t="s">
        <v>56</v>
      </c>
      <c r="E2" s="68" t="s">
        <v>57</v>
      </c>
      <c r="F2" s="71" t="s">
        <v>58</v>
      </c>
      <c r="G2" s="37" t="s">
        <v>45</v>
      </c>
      <c r="H2" s="1" t="s">
        <v>3</v>
      </c>
      <c r="I2" s="79" t="s">
        <v>59</v>
      </c>
      <c r="J2" s="79" t="s">
        <v>60</v>
      </c>
    </row>
    <row r="3" spans="1:10" ht="30.75" thickBot="1" x14ac:dyDescent="0.3">
      <c r="A3" s="55" t="s">
        <v>4</v>
      </c>
      <c r="B3" s="21" t="s">
        <v>17</v>
      </c>
      <c r="C3" s="22" t="s">
        <v>43</v>
      </c>
      <c r="D3" s="23">
        <v>0.42170000000000002</v>
      </c>
      <c r="E3" s="64">
        <f>D3*0.7</f>
        <v>0.29519000000000001</v>
      </c>
      <c r="F3" s="65" t="s">
        <v>61</v>
      </c>
      <c r="G3" s="35" t="s">
        <v>67</v>
      </c>
      <c r="H3" s="31" t="s">
        <v>42</v>
      </c>
      <c r="I3" s="43"/>
      <c r="J3" s="43"/>
    </row>
    <row r="4" spans="1:10" ht="15.75" thickBot="1" x14ac:dyDescent="0.3">
      <c r="A4" s="56"/>
      <c r="B4" s="60" t="s">
        <v>18</v>
      </c>
      <c r="C4" s="60" t="s">
        <v>19</v>
      </c>
      <c r="D4" s="69">
        <v>50</v>
      </c>
      <c r="E4" s="69">
        <v>50</v>
      </c>
      <c r="F4" s="60" t="s">
        <v>62</v>
      </c>
      <c r="G4" s="35" t="s">
        <v>55</v>
      </c>
      <c r="H4" s="60" t="s">
        <v>44</v>
      </c>
      <c r="I4" s="43"/>
      <c r="J4" s="43"/>
    </row>
    <row r="5" spans="1:10" ht="15.75" thickBot="1" x14ac:dyDescent="0.3">
      <c r="A5" s="56"/>
      <c r="B5" s="61"/>
      <c r="C5" s="61"/>
      <c r="D5" s="54"/>
      <c r="E5" s="54"/>
      <c r="F5" s="72"/>
      <c r="G5" s="35" t="s">
        <v>53</v>
      </c>
      <c r="H5" s="61"/>
      <c r="I5" s="43"/>
      <c r="J5" s="43"/>
    </row>
    <row r="6" spans="1:10" ht="15.75" thickBot="1" x14ac:dyDescent="0.3">
      <c r="A6" s="56"/>
      <c r="B6" s="62"/>
      <c r="C6" s="62"/>
      <c r="D6" s="57"/>
      <c r="E6" s="57"/>
      <c r="F6" s="73"/>
      <c r="G6" s="35" t="s">
        <v>54</v>
      </c>
      <c r="H6" s="62"/>
      <c r="I6" s="43"/>
      <c r="J6" s="43"/>
    </row>
    <row r="7" spans="1:10" ht="15.75" thickBot="1" x14ac:dyDescent="0.3">
      <c r="A7" s="56"/>
      <c r="B7" s="60" t="s">
        <v>21</v>
      </c>
      <c r="C7" s="60" t="s">
        <v>19</v>
      </c>
      <c r="D7" s="60">
        <v>100</v>
      </c>
      <c r="E7" s="60">
        <v>100</v>
      </c>
      <c r="F7" s="60" t="s">
        <v>62</v>
      </c>
      <c r="G7" s="35" t="s">
        <v>55</v>
      </c>
      <c r="H7" s="60" t="s">
        <v>20</v>
      </c>
      <c r="I7" s="44"/>
      <c r="J7" s="44"/>
    </row>
    <row r="8" spans="1:10" ht="15.75" thickBot="1" x14ac:dyDescent="0.3">
      <c r="A8" s="56"/>
      <c r="B8" s="61"/>
      <c r="C8" s="61"/>
      <c r="D8" s="61"/>
      <c r="E8" s="61"/>
      <c r="F8" s="61"/>
      <c r="G8" s="35" t="s">
        <v>53</v>
      </c>
      <c r="H8" s="61"/>
      <c r="I8" s="44"/>
      <c r="J8" s="44"/>
    </row>
    <row r="9" spans="1:10" ht="15.75" thickBot="1" x14ac:dyDescent="0.3">
      <c r="A9" s="56"/>
      <c r="B9" s="62"/>
      <c r="C9" s="62"/>
      <c r="D9" s="62"/>
      <c r="E9" s="62"/>
      <c r="F9" s="62"/>
      <c r="G9" s="35" t="s">
        <v>54</v>
      </c>
      <c r="H9" s="62"/>
      <c r="I9" s="44"/>
      <c r="J9" s="44"/>
    </row>
    <row r="10" spans="1:10" ht="15.75" thickBot="1" x14ac:dyDescent="0.3">
      <c r="A10" s="56"/>
      <c r="B10" s="60" t="s">
        <v>22</v>
      </c>
      <c r="C10" s="60" t="s">
        <v>19</v>
      </c>
      <c r="D10" s="60">
        <v>100</v>
      </c>
      <c r="E10" s="60">
        <v>100</v>
      </c>
      <c r="F10" s="60" t="s">
        <v>62</v>
      </c>
      <c r="G10" s="35" t="s">
        <v>55</v>
      </c>
      <c r="H10" s="60" t="s">
        <v>20</v>
      </c>
      <c r="I10" s="44"/>
      <c r="J10" s="44"/>
    </row>
    <row r="11" spans="1:10" ht="15.75" thickBot="1" x14ac:dyDescent="0.3">
      <c r="A11" s="56"/>
      <c r="B11" s="61"/>
      <c r="C11" s="61"/>
      <c r="D11" s="61"/>
      <c r="E11" s="61"/>
      <c r="F11" s="61"/>
      <c r="G11" s="35" t="s">
        <v>53</v>
      </c>
      <c r="H11" s="61"/>
      <c r="I11" s="44"/>
      <c r="J11" s="44"/>
    </row>
    <row r="12" spans="1:10" ht="15.75" thickBot="1" x14ac:dyDescent="0.3">
      <c r="A12" s="56"/>
      <c r="B12" s="62"/>
      <c r="C12" s="62"/>
      <c r="D12" s="62"/>
      <c r="E12" s="62"/>
      <c r="F12" s="62"/>
      <c r="G12" s="35" t="s">
        <v>54</v>
      </c>
      <c r="H12" s="62"/>
      <c r="I12" s="44"/>
      <c r="J12" s="44"/>
    </row>
    <row r="13" spans="1:10" ht="29.25" thickBot="1" x14ac:dyDescent="0.3">
      <c r="A13" s="56"/>
      <c r="B13" s="21" t="s">
        <v>23</v>
      </c>
      <c r="C13" s="22" t="s">
        <v>24</v>
      </c>
      <c r="D13" s="23">
        <v>7500</v>
      </c>
      <c r="E13" s="23">
        <v>7500</v>
      </c>
      <c r="F13" s="31" t="s">
        <v>63</v>
      </c>
      <c r="G13" s="38" t="s">
        <v>47</v>
      </c>
      <c r="H13" s="31" t="s">
        <v>25</v>
      </c>
      <c r="I13" s="44"/>
      <c r="J13" s="44"/>
    </row>
    <row r="14" spans="1:10" ht="43.5" thickBot="1" x14ac:dyDescent="0.3">
      <c r="A14" s="56"/>
      <c r="B14" s="60" t="s">
        <v>26</v>
      </c>
      <c r="C14" s="60" t="s">
        <v>27</v>
      </c>
      <c r="D14" s="21">
        <v>50</v>
      </c>
      <c r="E14" s="31">
        <v>50</v>
      </c>
      <c r="F14" s="31" t="s">
        <v>62</v>
      </c>
      <c r="G14" s="38" t="s">
        <v>51</v>
      </c>
      <c r="H14" s="60" t="s">
        <v>20</v>
      </c>
      <c r="I14" s="44"/>
      <c r="J14" s="44"/>
    </row>
    <row r="15" spans="1:10" ht="29.25" thickBot="1" x14ac:dyDescent="0.3">
      <c r="A15" s="56"/>
      <c r="B15" s="61"/>
      <c r="C15" s="61"/>
      <c r="D15" s="21">
        <v>50</v>
      </c>
      <c r="E15" s="31">
        <v>50</v>
      </c>
      <c r="F15" s="31" t="s">
        <v>62</v>
      </c>
      <c r="G15" s="38" t="s">
        <v>50</v>
      </c>
      <c r="H15" s="61"/>
      <c r="I15" s="44"/>
      <c r="J15" s="44"/>
    </row>
    <row r="16" spans="1:10" ht="15.75" thickBot="1" x14ac:dyDescent="0.3">
      <c r="A16" s="56"/>
      <c r="B16" s="62"/>
      <c r="C16" s="62"/>
      <c r="D16" s="49">
        <v>50</v>
      </c>
      <c r="E16" s="63">
        <v>50</v>
      </c>
      <c r="F16" s="63" t="s">
        <v>64</v>
      </c>
      <c r="G16" s="38" t="s">
        <v>65</v>
      </c>
      <c r="H16" s="62"/>
      <c r="I16" s="44"/>
      <c r="J16" s="44"/>
    </row>
    <row r="17" spans="1:10" ht="129" thickBot="1" x14ac:dyDescent="0.3">
      <c r="A17" s="56"/>
      <c r="B17" s="21" t="s">
        <v>28</v>
      </c>
      <c r="C17" s="22" t="s">
        <v>29</v>
      </c>
      <c r="D17" s="23">
        <v>267</v>
      </c>
      <c r="E17" s="23">
        <v>267</v>
      </c>
      <c r="F17" s="31" t="s">
        <v>66</v>
      </c>
      <c r="G17" s="38" t="s">
        <v>52</v>
      </c>
      <c r="H17" s="31" t="s">
        <v>20</v>
      </c>
      <c r="I17" s="44"/>
      <c r="J17" s="44"/>
    </row>
    <row r="18" spans="1:10" ht="129" thickBot="1" x14ac:dyDescent="0.3">
      <c r="A18" s="56"/>
      <c r="B18" s="21" t="s">
        <v>30</v>
      </c>
      <c r="C18" s="22" t="s">
        <v>29</v>
      </c>
      <c r="D18" s="23">
        <v>267</v>
      </c>
      <c r="E18" s="23">
        <v>267</v>
      </c>
      <c r="F18" s="31" t="s">
        <v>66</v>
      </c>
      <c r="G18" s="38" t="s">
        <v>49</v>
      </c>
      <c r="H18" s="31" t="s">
        <v>20</v>
      </c>
      <c r="I18" s="44"/>
      <c r="J18" s="44"/>
    </row>
    <row r="19" spans="1:10" ht="15.75" thickBot="1" x14ac:dyDescent="0.3">
      <c r="A19" s="57"/>
      <c r="B19" s="7"/>
      <c r="C19" s="8"/>
      <c r="D19" s="9"/>
      <c r="E19" s="9"/>
      <c r="F19" s="7"/>
      <c r="G19" s="39"/>
      <c r="H19" s="8" t="s">
        <v>10</v>
      </c>
      <c r="I19" s="45"/>
      <c r="J19" s="45">
        <f>SUM(J3:J18)</f>
        <v>0</v>
      </c>
    </row>
    <row r="20" spans="1:10" ht="43.5" thickBot="1" x14ac:dyDescent="0.3">
      <c r="A20" s="58" t="s">
        <v>5</v>
      </c>
      <c r="B20" s="17" t="s">
        <v>31</v>
      </c>
      <c r="C20" s="24" t="s">
        <v>24</v>
      </c>
      <c r="D20" s="25">
        <v>7500</v>
      </c>
      <c r="E20" s="25">
        <v>7500</v>
      </c>
      <c r="F20" s="74" t="s">
        <v>63</v>
      </c>
      <c r="G20" s="38" t="s">
        <v>48</v>
      </c>
      <c r="H20" s="24" t="s">
        <v>32</v>
      </c>
      <c r="I20" s="46"/>
      <c r="J20" s="46"/>
    </row>
    <row r="21" spans="1:10" ht="30.75" thickBot="1" x14ac:dyDescent="0.3">
      <c r="A21" s="59"/>
      <c r="B21" s="19" t="s">
        <v>33</v>
      </c>
      <c r="C21" s="22" t="s">
        <v>43</v>
      </c>
      <c r="D21" s="27">
        <v>0.42080000000000001</v>
      </c>
      <c r="E21" s="76">
        <f>D21*0.7</f>
        <v>0.29455999999999999</v>
      </c>
      <c r="F21" s="74" t="s">
        <v>61</v>
      </c>
      <c r="G21" s="35" t="s">
        <v>46</v>
      </c>
      <c r="H21" s="26" t="s">
        <v>32</v>
      </c>
      <c r="I21" s="2"/>
      <c r="J21" s="2"/>
    </row>
    <row r="22" spans="1:10" ht="15.75" thickBot="1" x14ac:dyDescent="0.3">
      <c r="A22" s="57"/>
      <c r="B22" s="3"/>
      <c r="C22" s="4"/>
      <c r="D22" s="5"/>
      <c r="E22" s="5"/>
      <c r="F22" s="12"/>
      <c r="G22" s="47"/>
      <c r="H22" s="4" t="s">
        <v>11</v>
      </c>
      <c r="I22" s="6"/>
      <c r="J22" s="6">
        <f>SUM(J20:J21)</f>
        <v>0</v>
      </c>
    </row>
    <row r="23" spans="1:10" ht="30.75" thickBot="1" x14ac:dyDescent="0.3">
      <c r="A23" s="53" t="s">
        <v>6</v>
      </c>
      <c r="B23" s="21" t="s">
        <v>34</v>
      </c>
      <c r="C23" s="22" t="s">
        <v>43</v>
      </c>
      <c r="D23" s="23">
        <v>0.69230000000000003</v>
      </c>
      <c r="E23" s="77">
        <f>D23*0.7</f>
        <v>0.48460999999999999</v>
      </c>
      <c r="F23" s="31" t="s">
        <v>61</v>
      </c>
      <c r="G23" s="35" t="s">
        <v>67</v>
      </c>
      <c r="H23" s="31" t="s">
        <v>35</v>
      </c>
      <c r="I23" s="16"/>
      <c r="J23" s="16"/>
    </row>
    <row r="24" spans="1:10" s="11" customFormat="1" ht="15.75" thickBot="1" x14ac:dyDescent="0.3">
      <c r="A24" s="57"/>
      <c r="B24" s="7"/>
      <c r="C24" s="8"/>
      <c r="D24" s="9"/>
      <c r="E24" s="9"/>
      <c r="F24" s="7"/>
      <c r="G24" s="48"/>
      <c r="H24" s="8" t="s">
        <v>12</v>
      </c>
      <c r="I24" s="10"/>
      <c r="J24" s="10">
        <f>SUM(J23:J23)</f>
        <v>0</v>
      </c>
    </row>
    <row r="25" spans="1:10" ht="30.75" thickBot="1" x14ac:dyDescent="0.3">
      <c r="A25" s="58" t="s">
        <v>7</v>
      </c>
      <c r="B25" s="17" t="s">
        <v>36</v>
      </c>
      <c r="C25" s="22" t="s">
        <v>43</v>
      </c>
      <c r="D25" s="25">
        <v>0.42080000000000001</v>
      </c>
      <c r="E25" s="76">
        <f>D25*0.7</f>
        <v>0.29455999999999999</v>
      </c>
      <c r="F25" s="74" t="s">
        <v>61</v>
      </c>
      <c r="G25" s="35" t="s">
        <v>67</v>
      </c>
      <c r="H25" s="24" t="s">
        <v>37</v>
      </c>
      <c r="I25" s="18"/>
      <c r="J25" s="18"/>
    </row>
    <row r="26" spans="1:10" s="11" customFormat="1" ht="15.75" thickBot="1" x14ac:dyDescent="0.3">
      <c r="A26" s="57"/>
      <c r="B26" s="12"/>
      <c r="C26" s="4"/>
      <c r="D26" s="5"/>
      <c r="E26" s="5"/>
      <c r="F26" s="12"/>
      <c r="G26" s="40"/>
      <c r="H26" s="4" t="s">
        <v>13</v>
      </c>
      <c r="I26" s="6"/>
      <c r="J26" s="6">
        <f>SUM(J25:J25)</f>
        <v>0</v>
      </c>
    </row>
    <row r="27" spans="1:10" ht="30.75" thickBot="1" x14ac:dyDescent="0.3">
      <c r="A27" s="53" t="s">
        <v>8</v>
      </c>
      <c r="B27" s="21" t="s">
        <v>38</v>
      </c>
      <c r="C27" s="22" t="s">
        <v>43</v>
      </c>
      <c r="D27" s="23">
        <v>0.42080000000000001</v>
      </c>
      <c r="E27" s="77">
        <f>D27*0.7</f>
        <v>0.29455999999999999</v>
      </c>
      <c r="F27" s="31" t="s">
        <v>61</v>
      </c>
      <c r="G27" s="35" t="s">
        <v>67</v>
      </c>
      <c r="H27" s="22" t="s">
        <v>39</v>
      </c>
      <c r="I27" s="16"/>
      <c r="J27" s="16"/>
    </row>
    <row r="28" spans="1:10" s="11" customFormat="1" ht="15.75" thickBot="1" x14ac:dyDescent="0.3">
      <c r="A28" s="54"/>
      <c r="B28" s="7"/>
      <c r="C28" s="8"/>
      <c r="D28" s="9"/>
      <c r="E28" s="9"/>
      <c r="F28" s="7"/>
      <c r="G28" s="48"/>
      <c r="H28" s="8" t="s">
        <v>14</v>
      </c>
      <c r="I28" s="10"/>
      <c r="J28" s="10">
        <f>SUM(J27:J27)</f>
        <v>0</v>
      </c>
    </row>
    <row r="29" spans="1:10" s="11" customFormat="1" ht="30.75" thickBot="1" x14ac:dyDescent="0.3">
      <c r="A29" s="51" t="s">
        <v>15</v>
      </c>
      <c r="B29" s="32" t="s">
        <v>40</v>
      </c>
      <c r="C29" s="22" t="s">
        <v>43</v>
      </c>
      <c r="D29" s="78">
        <v>0.69230000000000003</v>
      </c>
      <c r="E29" s="76">
        <f>D29*0.7</f>
        <v>0.48460999999999999</v>
      </c>
      <c r="F29" s="17" t="s">
        <v>61</v>
      </c>
      <c r="G29" s="35" t="s">
        <v>67</v>
      </c>
      <c r="H29" s="33" t="s">
        <v>41</v>
      </c>
      <c r="I29" s="34"/>
      <c r="J29" s="34"/>
    </row>
    <row r="30" spans="1:10" s="11" customFormat="1" ht="15.75" thickBot="1" x14ac:dyDescent="0.3">
      <c r="A30" s="52"/>
      <c r="B30" s="30"/>
      <c r="C30" s="28"/>
      <c r="D30" s="29"/>
      <c r="E30" s="29"/>
      <c r="F30" s="75"/>
      <c r="G30" s="41"/>
      <c r="H30" s="28" t="s">
        <v>16</v>
      </c>
      <c r="I30" s="28"/>
      <c r="J30" s="28">
        <f>SUM(J29:J29)</f>
        <v>0</v>
      </c>
    </row>
    <row r="31" spans="1:10" s="15" customFormat="1" ht="23.25" customHeight="1" thickBot="1" x14ac:dyDescent="0.3">
      <c r="A31" s="50"/>
      <c r="B31" s="50"/>
      <c r="C31" s="50"/>
      <c r="D31" s="50"/>
      <c r="E31" s="66"/>
      <c r="F31" s="66"/>
      <c r="G31" s="42"/>
      <c r="H31" s="13" t="s">
        <v>9</v>
      </c>
      <c r="I31" s="14"/>
      <c r="J31" s="14">
        <f>SUM(J28,J26,J24,J22,J19,J30)</f>
        <v>0</v>
      </c>
    </row>
  </sheetData>
  <mergeCells count="28">
    <mergeCell ref="H10:H12"/>
    <mergeCell ref="B14:B16"/>
    <mergeCell ref="C14:C16"/>
    <mergeCell ref="H14:H16"/>
    <mergeCell ref="E10:E12"/>
    <mergeCell ref="F10:F12"/>
    <mergeCell ref="H4:H6"/>
    <mergeCell ref="B7:B9"/>
    <mergeCell ref="C7:C9"/>
    <mergeCell ref="D7:D9"/>
    <mergeCell ref="H7:H9"/>
    <mergeCell ref="D4:D6"/>
    <mergeCell ref="E4:E6"/>
    <mergeCell ref="F4:F6"/>
    <mergeCell ref="E7:E9"/>
    <mergeCell ref="F7:F9"/>
    <mergeCell ref="A31:D31"/>
    <mergeCell ref="A29:A30"/>
    <mergeCell ref="A27:A28"/>
    <mergeCell ref="A3:A19"/>
    <mergeCell ref="A20:A22"/>
    <mergeCell ref="A23:A24"/>
    <mergeCell ref="A25:A26"/>
    <mergeCell ref="B4:B6"/>
    <mergeCell ref="C4:C6"/>
    <mergeCell ref="B10:B12"/>
    <mergeCell ref="C10:C12"/>
    <mergeCell ref="D10:D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2017-03-30T08:43:13Z</dcterms:modified>
</cp:coreProperties>
</file>